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'1кв'!$A$1:$E$53</definedName>
  </definedNames>
  <calcPr calcId="152511"/>
</workbook>
</file>

<file path=xl/calcChain.xml><?xml version="1.0" encoding="utf-8"?>
<calcChain xmlns="http://schemas.openxmlformats.org/spreadsheetml/2006/main">
  <c r="B53" i="29" l="1"/>
  <c r="E29" i="29"/>
  <c r="E30" i="29"/>
  <c r="E31" i="29"/>
  <c r="E32" i="29"/>
  <c r="E28" i="29"/>
  <c r="E27" i="29"/>
  <c r="D34" i="29" l="1"/>
  <c r="E22" i="29" l="1"/>
  <c r="E21" i="29"/>
  <c r="E34" i="29" s="1"/>
  <c r="B52" i="29" l="1"/>
</calcChain>
</file>

<file path=xl/sharedStrings.xml><?xml version="1.0" encoding="utf-8"?>
<sst xmlns="http://schemas.openxmlformats.org/spreadsheetml/2006/main" count="81" uniqueCount="63">
  <si>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</si>
  <si>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</si>
  <si>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</si>
  <si>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</si>
  <si>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</si>
  <si>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</si>
  <si>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</si>
  <si>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</si>
  <si>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</si>
  <si>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</si>
  <si>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</si>
  <si>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</si>
  <si>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</si>
  <si>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</si>
  <si>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</si>
  <si>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</si>
  <si>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</si>
  <si>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</si>
  <si>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</si>
  <si>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</si>
  <si>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</si>
  <si>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</si>
  <si>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</si>
  <si>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</si>
  <si>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</si>
  <si>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</si>
  <si>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</si>
  <si>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</si>
  <si>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</si>
  <si>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</si>
  <si>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</si>
  <si>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</si>
  <si>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</si>
  <si>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</si>
  <si>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 xml:space="preserve">Расходы по управлению МКД </t>
  </si>
  <si>
    <t>Услуги по содержанию многоквартирного дома</t>
  </si>
  <si>
    <t>холодная вода на СОИ</t>
  </si>
  <si>
    <t>электроэнергия на СОИ</t>
  </si>
  <si>
    <t>водоотведение на СОИ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</si>
  <si>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</si>
  <si>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>г. Россошь, пл.Октябрьская, д.74а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</si>
  <si>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№74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пл.Октябрьская,74а</t>
    </r>
  </si>
  <si>
    <t>Дезинсекция, дератизация</t>
  </si>
  <si>
    <t>1 квартал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</si>
  <si>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№62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    от 22.05.2022</t>
    </r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</si>
  <si>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Замурий Любови Васильевны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</si>
  <si>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Замурий Л.В.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</si>
  <si>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</si>
  <si>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</si>
  <si>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S квартир = 3693,1 м2</t>
  </si>
  <si>
    <t>31.03.2025 г.</t>
  </si>
  <si>
    <t>Замена замка входа в подвал (кв.62)</t>
  </si>
  <si>
    <t>Заделка примыкания мастикой (кв.24)</t>
  </si>
  <si>
    <t>Замена личинки входа в подвал (кв.18)</t>
  </si>
  <si>
    <t>Установка трубы на вентканале (кв.15)</t>
  </si>
  <si>
    <t>Частичный ремонт мягкой кровли (кв.24)</t>
  </si>
  <si>
    <t>январь</t>
  </si>
  <si>
    <t>февраль</t>
  </si>
  <si>
    <t>март</t>
  </si>
  <si>
    <t>ч/ч</t>
  </si>
  <si>
    <t xml:space="preserve">           2. Всего за период с "01" 01  2025 г. по "31" 03 2025 г. выполнено работ (оказано услуг) на общую сумму триста тридцать пять тысяч восемьсот двадцать один рубль 81 копейка.</t>
  </si>
  <si>
    <t>Предъявлено населению 382236,02</t>
  </si>
  <si>
    <t>за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</si>
</sst>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righ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2" borderId="0" xfId="0" applyFont="1" applyFill="1"/>
    <xf numFmtId="0" fontId="4" fillId="0" borderId="4" xfId="0" applyFont="1" applyBorder="1" applyAlignment="1">
      <alignment horizontal="center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zoomScaleSheetLayoutView="100" workbookViewId="0">
      <selection activeCell="A4" sqref="A4"/>
    </sheetView>
  </sheetViews>
  <sheetFormatPr defaultColWidth="9.140625" defaultRowHeight="15" x14ac:dyDescent="0.25"/>
  <cols>
    <col min="1" max="1" width="33.5703125" style="2" customWidth="1"/>
    <col min="2" max="2" width="18.7109375" style="2" customWidth="1"/>
    <col min="3" max="3" width="13.85546875" style="2" customWidth="1"/>
    <col min="4" max="4" width="16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47" t="s">
        <v>11</v>
      </c>
      <c r="B1" s="47"/>
      <c r="C1" s="47"/>
      <c r="D1" s="47"/>
      <c r="E1" s="47"/>
    </row>
    <row r="2" spans="1:5" ht="40.5" customHeight="1" x14ac:dyDescent="0.25">
      <c r="A2" s="48" t="s">
        <v>12</v>
      </c>
      <c r="B2" s="49"/>
      <c r="C2" s="49"/>
      <c r="D2" s="49"/>
      <c r="E2" s="49"/>
    </row>
    <row r="3" spans="1:5" x14ac:dyDescent="0.25">
      <c r="A3" s="50" t="s">
        <v>62</v>
      </c>
      <c r="B3" s="50"/>
      <c r="C3" s="50"/>
      <c r="D3" s="50"/>
      <c r="E3" s="50"/>
    </row>
    <row r="4" spans="1:5" s="1" customFormat="1" ht="15.75" x14ac:dyDescent="0.25">
      <c r="A4" s="25" t="s">
        <v>13</v>
      </c>
      <c r="B4" s="26"/>
      <c r="C4" s="26"/>
      <c r="D4" s="30"/>
      <c r="E4" s="31" t="s">
        <v>50</v>
      </c>
    </row>
    <row r="5" spans="1:5" ht="27.75" customHeight="1" x14ac:dyDescent="0.25">
      <c r="A5" s="39" t="s">
        <v>0</v>
      </c>
      <c r="B5" s="39"/>
      <c r="C5" s="39"/>
      <c r="D5" s="39"/>
      <c r="E5" s="39"/>
    </row>
    <row r="6" spans="1:5" x14ac:dyDescent="0.25">
      <c r="A6" s="51" t="s">
        <v>40</v>
      </c>
      <c r="B6" s="51"/>
      <c r="C6" s="51"/>
      <c r="D6" s="51"/>
      <c r="E6" s="51"/>
    </row>
    <row r="7" spans="1:5" x14ac:dyDescent="0.25">
      <c r="A7" s="43" t="s">
        <v>1</v>
      </c>
      <c r="B7" s="43"/>
      <c r="C7" s="43"/>
      <c r="D7" s="43"/>
      <c r="E7" s="43"/>
    </row>
    <row r="8" spans="1:5" x14ac:dyDescent="0.25">
      <c r="A8" s="52" t="s">
        <v>45</v>
      </c>
      <c r="B8" s="52"/>
      <c r="C8" s="52"/>
      <c r="D8" s="52"/>
      <c r="E8" s="52"/>
    </row>
    <row r="9" spans="1:5" ht="32.25" customHeight="1" x14ac:dyDescent="0.25">
      <c r="A9" s="53" t="s">
        <v>14</v>
      </c>
      <c r="B9" s="54"/>
      <c r="C9" s="54"/>
      <c r="D9" s="54"/>
      <c r="E9" s="54"/>
    </row>
    <row r="10" spans="1:5" ht="26.45" customHeight="1" x14ac:dyDescent="0.25">
      <c r="A10" s="39" t="s">
        <v>44</v>
      </c>
      <c r="B10" s="39"/>
      <c r="C10" s="39"/>
      <c r="D10" s="39"/>
      <c r="E10" s="39"/>
    </row>
    <row r="11" spans="1:5" ht="18.75" customHeight="1" x14ac:dyDescent="0.25">
      <c r="A11" s="43" t="s">
        <v>15</v>
      </c>
      <c r="B11" s="44"/>
      <c r="C11" s="44"/>
      <c r="D11" s="44"/>
      <c r="E11" s="44"/>
    </row>
    <row r="12" spans="1:5" x14ac:dyDescent="0.25">
      <c r="A12" s="39" t="s">
        <v>22</v>
      </c>
      <c r="B12" s="39"/>
      <c r="C12" s="39"/>
      <c r="D12" s="39"/>
      <c r="E12" s="39"/>
    </row>
    <row r="13" spans="1:5" ht="17.25" customHeight="1" x14ac:dyDescent="0.25">
      <c r="A13" s="43" t="s">
        <v>2</v>
      </c>
      <c r="B13" s="44"/>
      <c r="C13" s="44"/>
      <c r="D13" s="44"/>
      <c r="E13" s="44"/>
    </row>
    <row r="14" spans="1:5" x14ac:dyDescent="0.25">
      <c r="A14" s="39" t="s">
        <v>47</v>
      </c>
      <c r="B14" s="39"/>
      <c r="C14" s="39"/>
      <c r="D14" s="39"/>
      <c r="E14" s="39"/>
    </row>
    <row r="15" spans="1:5" ht="15.75" customHeight="1" x14ac:dyDescent="0.25">
      <c r="A15" s="43" t="s">
        <v>16</v>
      </c>
      <c r="B15" s="44"/>
      <c r="C15" s="44"/>
      <c r="D15" s="44"/>
      <c r="E15" s="44"/>
    </row>
    <row r="16" spans="1:5" ht="29.25" customHeight="1" x14ac:dyDescent="0.25">
      <c r="A16" s="39" t="s">
        <v>17</v>
      </c>
      <c r="B16" s="39"/>
      <c r="C16" s="39"/>
      <c r="D16" s="39"/>
      <c r="E16" s="39"/>
    </row>
    <row r="17" spans="1:7" ht="55.9" customHeight="1" x14ac:dyDescent="0.25">
      <c r="A17" s="39" t="s">
        <v>39</v>
      </c>
      <c r="B17" s="39"/>
      <c r="C17" s="39"/>
      <c r="D17" s="39"/>
      <c r="E17" s="39"/>
    </row>
    <row r="18" spans="1:7" ht="29.45" customHeight="1" x14ac:dyDescent="0.25">
      <c r="A18" s="45" t="s">
        <v>41</v>
      </c>
      <c r="B18" s="45"/>
      <c r="C18" s="45"/>
      <c r="D18" s="45"/>
      <c r="E18" s="45"/>
    </row>
    <row r="19" spans="1:7" x14ac:dyDescent="0.25">
      <c r="A19" s="45"/>
      <c r="B19" s="45"/>
      <c r="C19" s="45"/>
      <c r="D19" s="45"/>
      <c r="E19" s="45"/>
      <c r="F19" s="2">
        <v>3693.1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38.25" x14ac:dyDescent="0.25">
      <c r="A21" s="24" t="s">
        <v>35</v>
      </c>
      <c r="B21" s="8" t="s">
        <v>33</v>
      </c>
      <c r="C21" s="3" t="s">
        <v>4</v>
      </c>
      <c r="D21" s="3">
        <v>19.510000000000002</v>
      </c>
      <c r="E21" s="7">
        <f>D21*F19*G19</f>
        <v>216157.14300000004</v>
      </c>
    </row>
    <row r="22" spans="1:7" x14ac:dyDescent="0.25">
      <c r="A22" s="6" t="s">
        <v>34</v>
      </c>
      <c r="B22" s="8" t="s">
        <v>23</v>
      </c>
      <c r="C22" s="3" t="s">
        <v>4</v>
      </c>
      <c r="D22" s="3">
        <v>6.51</v>
      </c>
      <c r="E22" s="7">
        <f>D22*F19*G19</f>
        <v>72126.242999999988</v>
      </c>
    </row>
    <row r="23" spans="1:7" x14ac:dyDescent="0.25">
      <c r="A23" s="6" t="s">
        <v>42</v>
      </c>
      <c r="B23" s="8" t="s">
        <v>43</v>
      </c>
      <c r="C23" s="3" t="s">
        <v>26</v>
      </c>
      <c r="D23" s="3"/>
      <c r="E23" s="7">
        <v>0</v>
      </c>
    </row>
    <row r="24" spans="1:7" x14ac:dyDescent="0.25">
      <c r="A24" s="6" t="s">
        <v>38</v>
      </c>
      <c r="B24" s="8" t="s">
        <v>43</v>
      </c>
      <c r="C24" s="3" t="s">
        <v>26</v>
      </c>
      <c r="D24" s="3"/>
      <c r="E24" s="27">
        <v>7988.14</v>
      </c>
    </row>
    <row r="25" spans="1:7" x14ac:dyDescent="0.25">
      <c r="A25" s="6" t="s">
        <v>36</v>
      </c>
      <c r="B25" s="8" t="s">
        <v>43</v>
      </c>
      <c r="C25" s="3" t="s">
        <v>26</v>
      </c>
      <c r="D25" s="3"/>
      <c r="E25" s="27">
        <v>6123.62</v>
      </c>
    </row>
    <row r="26" spans="1:7" x14ac:dyDescent="0.25">
      <c r="A26" s="6" t="s">
        <v>37</v>
      </c>
      <c r="B26" s="8" t="s">
        <v>43</v>
      </c>
      <c r="C26" s="3" t="s">
        <v>26</v>
      </c>
      <c r="D26" s="3"/>
      <c r="E26" s="27">
        <v>4811.51</v>
      </c>
    </row>
    <row r="27" spans="1:7" x14ac:dyDescent="0.25">
      <c r="A27" s="6" t="s">
        <v>25</v>
      </c>
      <c r="B27" s="8" t="s">
        <v>43</v>
      </c>
      <c r="C27" s="3" t="s">
        <v>26</v>
      </c>
      <c r="D27" s="3"/>
      <c r="E27" s="27">
        <f>744.2+3172.71</f>
        <v>3916.91</v>
      </c>
    </row>
    <row r="28" spans="1:7" ht="30" x14ac:dyDescent="0.25">
      <c r="A28" s="24" t="s">
        <v>51</v>
      </c>
      <c r="B28" s="8" t="s">
        <v>56</v>
      </c>
      <c r="C28" s="33" t="s">
        <v>59</v>
      </c>
      <c r="D28" s="33">
        <v>6</v>
      </c>
      <c r="E28" s="27">
        <f>D28*333.76</f>
        <v>2002.56</v>
      </c>
    </row>
    <row r="29" spans="1:7" s="32" customFormat="1" ht="30" x14ac:dyDescent="0.25">
      <c r="A29" s="24" t="s">
        <v>52</v>
      </c>
      <c r="B29" s="35" t="s">
        <v>57</v>
      </c>
      <c r="C29" s="3" t="s">
        <v>59</v>
      </c>
      <c r="D29" s="36">
        <v>20</v>
      </c>
      <c r="E29" s="27">
        <f t="shared" ref="E29:E32" si="0">D29*333.76</f>
        <v>6675.2</v>
      </c>
    </row>
    <row r="30" spans="1:7" ht="30" x14ac:dyDescent="0.25">
      <c r="A30" s="24" t="s">
        <v>53</v>
      </c>
      <c r="B30" s="35" t="s">
        <v>57</v>
      </c>
      <c r="C30" s="3" t="s">
        <v>59</v>
      </c>
      <c r="D30" s="3">
        <v>2</v>
      </c>
      <c r="E30" s="27">
        <f t="shared" si="0"/>
        <v>667.52</v>
      </c>
    </row>
    <row r="31" spans="1:7" ht="30" x14ac:dyDescent="0.25">
      <c r="A31" s="24" t="s">
        <v>54</v>
      </c>
      <c r="B31" s="35" t="s">
        <v>57</v>
      </c>
      <c r="C31" s="3" t="s">
        <v>59</v>
      </c>
      <c r="D31" s="3">
        <v>8</v>
      </c>
      <c r="E31" s="27">
        <f t="shared" si="0"/>
        <v>2670.08</v>
      </c>
    </row>
    <row r="32" spans="1:7" ht="30" x14ac:dyDescent="0.25">
      <c r="A32" s="24" t="s">
        <v>55</v>
      </c>
      <c r="B32" s="35" t="s">
        <v>58</v>
      </c>
      <c r="C32" s="3" t="s">
        <v>59</v>
      </c>
      <c r="D32" s="3">
        <v>38</v>
      </c>
      <c r="E32" s="27">
        <f t="shared" si="0"/>
        <v>12682.88</v>
      </c>
    </row>
    <row r="33" spans="1:6" x14ac:dyDescent="0.25">
      <c r="A33" s="28"/>
      <c r="B33" s="29"/>
      <c r="C33" s="3"/>
      <c r="D33" s="28"/>
      <c r="E33" s="7"/>
    </row>
    <row r="34" spans="1:6" s="13" customFormat="1" ht="14.25" x14ac:dyDescent="0.2">
      <c r="A34" s="9" t="s">
        <v>24</v>
      </c>
      <c r="B34" s="10"/>
      <c r="C34" s="11"/>
      <c r="D34" s="19">
        <f>SUM(D28:D33)</f>
        <v>74</v>
      </c>
      <c r="E34" s="12">
        <f>SUM(E21:E33)</f>
        <v>335821.8060000001</v>
      </c>
    </row>
    <row r="35" spans="1:6" ht="34.5" customHeight="1" x14ac:dyDescent="0.25">
      <c r="A35" s="46" t="s">
        <v>60</v>
      </c>
      <c r="B35" s="46"/>
      <c r="C35" s="46"/>
      <c r="D35" s="46"/>
      <c r="E35" s="46"/>
      <c r="F35" s="22"/>
    </row>
    <row r="36" spans="1:6" ht="29.25" customHeight="1" x14ac:dyDescent="0.25">
      <c r="A36" s="39" t="s">
        <v>21</v>
      </c>
      <c r="B36" s="39"/>
      <c r="C36" s="39"/>
      <c r="D36" s="39"/>
      <c r="E36" s="39"/>
    </row>
    <row r="37" spans="1:6" x14ac:dyDescent="0.25">
      <c r="A37" s="39" t="s">
        <v>20</v>
      </c>
      <c r="B37" s="39"/>
      <c r="C37" s="39"/>
      <c r="D37" s="39"/>
      <c r="E37" s="39"/>
    </row>
    <row r="38" spans="1:6" ht="32.25" customHeight="1" x14ac:dyDescent="0.25">
      <c r="A38" s="39" t="s">
        <v>27</v>
      </c>
      <c r="B38" s="39"/>
      <c r="C38" s="39"/>
      <c r="D38" s="39"/>
      <c r="E38" s="39"/>
    </row>
    <row r="39" spans="1:6" x14ac:dyDescent="0.25">
      <c r="A39" s="39" t="s">
        <v>18</v>
      </c>
      <c r="B39" s="39"/>
      <c r="C39" s="39"/>
      <c r="D39" s="39"/>
      <c r="E39" s="39"/>
    </row>
    <row r="40" spans="1:6" x14ac:dyDescent="0.25">
      <c r="A40" s="42" t="s">
        <v>5</v>
      </c>
      <c r="B40" s="42"/>
      <c r="C40" s="42"/>
      <c r="D40" s="42"/>
      <c r="E40" s="42"/>
    </row>
    <row r="41" spans="1:6" x14ac:dyDescent="0.25">
      <c r="A41" s="39" t="s">
        <v>18</v>
      </c>
      <c r="B41" s="39"/>
      <c r="C41" s="39"/>
      <c r="D41" s="39"/>
      <c r="E41" s="39"/>
    </row>
    <row r="42" spans="1:6" x14ac:dyDescent="0.25">
      <c r="A42" s="40" t="s">
        <v>48</v>
      </c>
      <c r="B42" s="40"/>
      <c r="C42" s="40"/>
      <c r="D42" s="40"/>
      <c r="E42" s="4"/>
    </row>
    <row r="43" spans="1:6" x14ac:dyDescent="0.25">
      <c r="B43" s="41" t="s">
        <v>19</v>
      </c>
      <c r="C43" s="41"/>
      <c r="D43" s="41"/>
      <c r="E43" s="5" t="s">
        <v>6</v>
      </c>
    </row>
    <row r="44" spans="1:6" x14ac:dyDescent="0.25">
      <c r="A44" s="38"/>
      <c r="B44" s="38"/>
      <c r="C44" s="38"/>
      <c r="D44" s="20"/>
      <c r="E44" s="38"/>
    </row>
    <row r="45" spans="1:6" x14ac:dyDescent="0.25">
      <c r="A45" s="40" t="s">
        <v>46</v>
      </c>
      <c r="B45" s="40"/>
      <c r="C45" s="40"/>
      <c r="D45" s="40"/>
      <c r="E45" s="4"/>
    </row>
    <row r="46" spans="1:6" x14ac:dyDescent="0.25">
      <c r="B46" s="41" t="s">
        <v>19</v>
      </c>
      <c r="C46" s="41"/>
      <c r="D46" s="41"/>
      <c r="E46" s="5" t="s">
        <v>6</v>
      </c>
    </row>
    <row r="47" spans="1:6" x14ac:dyDescent="0.25">
      <c r="A47" s="34" t="s">
        <v>49</v>
      </c>
    </row>
    <row r="48" spans="1:6" x14ac:dyDescent="0.25">
      <c r="A48" s="13" t="s">
        <v>28</v>
      </c>
    </row>
    <row r="49" spans="1:8" x14ac:dyDescent="0.25">
      <c r="A49" s="2" t="s">
        <v>32</v>
      </c>
      <c r="B49" s="14">
        <v>-119624.23</v>
      </c>
    </row>
    <row r="50" spans="1:8" x14ac:dyDescent="0.25">
      <c r="A50" s="2" t="s">
        <v>61</v>
      </c>
      <c r="B50" s="15"/>
      <c r="H50" s="17"/>
    </row>
    <row r="51" spans="1:8" x14ac:dyDescent="0.25">
      <c r="A51" s="2" t="s">
        <v>29</v>
      </c>
      <c r="B51" s="15">
        <v>386539</v>
      </c>
      <c r="D51" s="2"/>
    </row>
    <row r="52" spans="1:8" ht="30" x14ac:dyDescent="0.25">
      <c r="A52" s="37" t="s">
        <v>31</v>
      </c>
      <c r="B52" s="15">
        <f>E34</f>
        <v>335821.8060000001</v>
      </c>
      <c r="D52" s="2"/>
    </row>
    <row r="53" spans="1:8" x14ac:dyDescent="0.25">
      <c r="A53" s="16" t="s">
        <v>30</v>
      </c>
      <c r="B53" s="23">
        <f>B49+B51-B52</f>
        <v>-68907.03600000008</v>
      </c>
    </row>
    <row r="55" spans="1:8" x14ac:dyDescent="0.25">
      <c r="B55" s="2">
        <v>-119624.23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40:E40"/>
    <mergeCell ref="A14:E14"/>
    <mergeCell ref="A15:E15"/>
    <mergeCell ref="A16:E16"/>
    <mergeCell ref="A17:E17"/>
    <mergeCell ref="A18:E18"/>
    <mergeCell ref="A19:E19"/>
    <mergeCell ref="A35:E35"/>
    <mergeCell ref="A36:E36"/>
    <mergeCell ref="A37:E37"/>
    <mergeCell ref="A38:E38"/>
    <mergeCell ref="A39:E39"/>
    <mergeCell ref="A41:E41"/>
    <mergeCell ref="A42:D42"/>
    <mergeCell ref="B43:D43"/>
    <mergeCell ref="A45:D45"/>
    <mergeCell ref="B46:D46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2025-05-14T05:37:16Z</dcterms:modified>
</cp:coreProperties>
</file>